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Управление финансирования и комплексного планирования\Финансовый отдел\ЕДВ за зем. участок\"/>
    </mc:Choice>
  </mc:AlternateContent>
  <bookViews>
    <workbookView xWindow="480" yWindow="45" windowWidth="27795" windowHeight="11820"/>
  </bookViews>
  <sheets>
    <sheet name="Лист1" sheetId="1" r:id="rId1"/>
  </sheets>
  <definedNames>
    <definedName name="_xlnm.Print_Area" localSheetId="0">Лист1!$A$1:$J$15</definedName>
  </definedNames>
  <calcPr calcId="152511"/>
</workbook>
</file>

<file path=xl/calcChain.xml><?xml version="1.0" encoding="utf-8"?>
<calcChain xmlns="http://schemas.openxmlformats.org/spreadsheetml/2006/main">
  <c r="I15" i="1" l="1"/>
  <c r="F7" i="1" l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E14" i="1"/>
  <c r="E13" i="1"/>
  <c r="E12" i="1"/>
  <c r="E11" i="1"/>
  <c r="E10" i="1"/>
  <c r="E9" i="1"/>
  <c r="E8" i="1"/>
  <c r="E7" i="1"/>
  <c r="C15" i="1" l="1"/>
  <c r="D15" i="1"/>
  <c r="B15" i="1"/>
  <c r="H15" i="1" l="1"/>
  <c r="H8" i="1"/>
  <c r="H9" i="1"/>
  <c r="H10" i="1"/>
  <c r="J10" i="1" s="1"/>
  <c r="H11" i="1"/>
  <c r="H12" i="1"/>
  <c r="H13" i="1"/>
  <c r="H14" i="1"/>
  <c r="H7" i="1"/>
  <c r="J7" i="1" s="1"/>
  <c r="J14" i="1" l="1"/>
  <c r="J11" i="1"/>
  <c r="J15" i="1"/>
  <c r="J12" i="1"/>
  <c r="J8" i="1"/>
  <c r="J13" i="1"/>
  <c r="J9" i="1"/>
</calcChain>
</file>

<file path=xl/sharedStrings.xml><?xml version="1.0" encoding="utf-8"?>
<sst xmlns="http://schemas.openxmlformats.org/spreadsheetml/2006/main" count="23" uniqueCount="22">
  <si>
    <t>семей, имеющих пять и более детей</t>
  </si>
  <si>
    <t>Размер компенсации (тыс. руб.), в т.ч.:</t>
  </si>
  <si>
    <t>для семей, имеющих пять и более детей</t>
  </si>
  <si>
    <t>ИТОГО</t>
  </si>
  <si>
    <t>Дата постановки на учет на предоставление земельного участка для ИЖС</t>
  </si>
  <si>
    <t>в 2014 г.</t>
  </si>
  <si>
    <t>в 2015 г.</t>
  </si>
  <si>
    <t>в 2016 г.</t>
  </si>
  <si>
    <t>в 2017 г.</t>
  </si>
  <si>
    <t>в 2018 г.</t>
  </si>
  <si>
    <t>Услуги кредитных организаций</t>
  </si>
  <si>
    <t>Сумма на компенсацию                  (тыс. руб.)</t>
  </si>
  <si>
    <t>Численность  (чел.), в т.ч.:</t>
  </si>
  <si>
    <t>для семей, имеющих четырех детей</t>
  </si>
  <si>
    <t>семей, имеющих четырех детей</t>
  </si>
  <si>
    <t xml:space="preserve">Расчет потребности в денежных средствах для предоставления единовременной денежной выплаты взамен предоставления земельного участка для индивидуального жилищного строительства </t>
  </si>
  <si>
    <t>Приложение</t>
  </si>
  <si>
    <t>для семей, имеющих трех детей</t>
  </si>
  <si>
    <t>семей, имеющих трех детей</t>
  </si>
  <si>
    <t>с 01.01.2019 г. по 02.07.2019 г.</t>
  </si>
  <si>
    <t>до 14.07.2013 г.</t>
  </si>
  <si>
    <t>с 15.07.2013 г. по 31.12.2013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</si>
</sst>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4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view="pageBreakPreview" topLeftCell="A2" zoomScale="60" zoomScaleNormal="100" workbookViewId="0">
      <selection activeCell="M20" sqref="M20"/>
    </sheetView>
  </sheetViews>
  <sheetFormatPr defaultRowHeight="15.75" x14ac:dyDescent="0.25"/>
  <cols>
    <col min="1" max="1" width="31.140625" style="1" customWidth="1"/>
    <col min="2" max="2" width="13" style="1" customWidth="1"/>
    <col min="3" max="3" width="15.7109375" style="1" customWidth="1"/>
    <col min="4" max="4" width="16.140625" style="1" customWidth="1"/>
    <col min="5" max="6" width="16" style="1" customWidth="1"/>
    <col min="7" max="7" width="19.7109375" style="1" customWidth="1"/>
    <col min="8" max="8" width="22.85546875" style="1" customWidth="1"/>
    <col min="9" max="9" width="15.28515625" style="1" customWidth="1"/>
    <col min="10" max="10" width="13.140625" style="1" customWidth="1"/>
    <col min="11" max="11" width="12.5703125" style="1" bestFit="1" customWidth="1"/>
    <col min="12" max="16384" width="9.140625" style="1"/>
  </cols>
  <sheetData>
    <row r="1" spans="1:12" x14ac:dyDescent="0.25">
      <c r="J1" s="2" t="s">
        <v>16</v>
      </c>
    </row>
    <row r="3" spans="1:12" ht="38.25" customHeight="1" x14ac:dyDescent="0.25">
      <c r="A3" s="21" t="s">
        <v>15</v>
      </c>
      <c r="B3" s="21"/>
      <c r="C3" s="21"/>
      <c r="D3" s="21"/>
      <c r="E3" s="21"/>
      <c r="F3" s="21"/>
      <c r="G3" s="21"/>
      <c r="H3" s="21"/>
      <c r="I3" s="21"/>
      <c r="J3" s="21"/>
    </row>
    <row r="5" spans="1:12" ht="30" customHeight="1" x14ac:dyDescent="0.25">
      <c r="A5" s="23" t="s">
        <v>4</v>
      </c>
      <c r="B5" s="22" t="s">
        <v>12</v>
      </c>
      <c r="C5" s="22"/>
      <c r="D5" s="22"/>
      <c r="E5" s="22" t="s">
        <v>1</v>
      </c>
      <c r="F5" s="22"/>
      <c r="G5" s="22"/>
      <c r="H5" s="20" t="s">
        <v>11</v>
      </c>
      <c r="I5" s="20" t="s">
        <v>10</v>
      </c>
      <c r="J5" s="19" t="s">
        <v>3</v>
      </c>
    </row>
    <row r="6" spans="1:12" ht="51" customHeight="1" x14ac:dyDescent="0.25">
      <c r="A6" s="24"/>
      <c r="B6" s="3" t="s">
        <v>18</v>
      </c>
      <c r="C6" s="3" t="s">
        <v>14</v>
      </c>
      <c r="D6" s="3" t="s">
        <v>0</v>
      </c>
      <c r="E6" s="3" t="s">
        <v>17</v>
      </c>
      <c r="F6" s="3" t="s">
        <v>13</v>
      </c>
      <c r="G6" s="3" t="s">
        <v>2</v>
      </c>
      <c r="H6" s="20"/>
      <c r="I6" s="20"/>
      <c r="J6" s="19"/>
    </row>
    <row r="7" spans="1:12" ht="25.5" customHeight="1" x14ac:dyDescent="0.25">
      <c r="A7" s="12" t="s">
        <v>20</v>
      </c>
      <c r="B7" s="11">
        <v>654</v>
      </c>
      <c r="C7" s="11">
        <v>72</v>
      </c>
      <c r="D7" s="11">
        <v>58</v>
      </c>
      <c r="E7" s="7">
        <f>E15</f>
        <v>216</v>
      </c>
      <c r="F7" s="7">
        <f t="shared" ref="F7:G7" si="0">F15</f>
        <v>288</v>
      </c>
      <c r="G7" s="7">
        <f t="shared" si="0"/>
        <v>360</v>
      </c>
      <c r="H7" s="7">
        <f>B7*E7+C7*F7+D7*G7</f>
        <v>182880</v>
      </c>
      <c r="I7" s="7">
        <v>1438.2</v>
      </c>
      <c r="J7" s="10">
        <f>H7+I7</f>
        <v>184318.2</v>
      </c>
    </row>
    <row r="8" spans="1:12" s="18" customFormat="1" ht="25.5" customHeight="1" x14ac:dyDescent="0.25">
      <c r="A8" s="14" t="s">
        <v>21</v>
      </c>
      <c r="B8" s="15">
        <v>106</v>
      </c>
      <c r="C8" s="15">
        <v>13</v>
      </c>
      <c r="D8" s="15">
        <v>11</v>
      </c>
      <c r="E8" s="16">
        <f>E15</f>
        <v>216</v>
      </c>
      <c r="F8" s="16">
        <f t="shared" ref="F8:G8" si="1">F15</f>
        <v>288</v>
      </c>
      <c r="G8" s="16">
        <f t="shared" si="1"/>
        <v>360</v>
      </c>
      <c r="H8" s="16">
        <f t="shared" ref="H8:H14" si="2">B8*E8+C8*F8+D8*G8</f>
        <v>30600</v>
      </c>
      <c r="I8" s="7">
        <v>240.7</v>
      </c>
      <c r="J8" s="17">
        <f t="shared" ref="J8:J14" si="3">H8+I8</f>
        <v>30840.7</v>
      </c>
      <c r="K8" s="26"/>
    </row>
    <row r="9" spans="1:12" s="18" customFormat="1" ht="25.5" customHeight="1" x14ac:dyDescent="0.25">
      <c r="A9" s="14" t="s">
        <v>5</v>
      </c>
      <c r="B9" s="15">
        <v>225</v>
      </c>
      <c r="C9" s="15">
        <v>19</v>
      </c>
      <c r="D9" s="15">
        <v>19</v>
      </c>
      <c r="E9" s="16">
        <f>E15</f>
        <v>216</v>
      </c>
      <c r="F9" s="16">
        <f t="shared" ref="F9:G9" si="4">F15</f>
        <v>288</v>
      </c>
      <c r="G9" s="16">
        <f t="shared" si="4"/>
        <v>360</v>
      </c>
      <c r="H9" s="16">
        <f t="shared" si="2"/>
        <v>60912</v>
      </c>
      <c r="I9" s="7">
        <v>479.15</v>
      </c>
      <c r="J9" s="17">
        <f t="shared" si="3"/>
        <v>61391.15</v>
      </c>
    </row>
    <row r="10" spans="1:12" s="18" customFormat="1" ht="25.5" customHeight="1" x14ac:dyDescent="0.25">
      <c r="A10" s="14" t="s">
        <v>6</v>
      </c>
      <c r="B10" s="15">
        <v>212</v>
      </c>
      <c r="C10" s="15">
        <v>24</v>
      </c>
      <c r="D10" s="15">
        <v>15</v>
      </c>
      <c r="E10" s="16">
        <f>E15</f>
        <v>216</v>
      </c>
      <c r="F10" s="16">
        <f t="shared" ref="F10:G10" si="5">F15</f>
        <v>288</v>
      </c>
      <c r="G10" s="16">
        <f t="shared" si="5"/>
        <v>360</v>
      </c>
      <c r="H10" s="16">
        <f t="shared" si="2"/>
        <v>58104</v>
      </c>
      <c r="I10" s="7">
        <v>457.05</v>
      </c>
      <c r="J10" s="17">
        <f t="shared" si="3"/>
        <v>58561.05</v>
      </c>
    </row>
    <row r="11" spans="1:12" ht="25.5" customHeight="1" x14ac:dyDescent="0.25">
      <c r="A11" s="4" t="s">
        <v>7</v>
      </c>
      <c r="B11" s="5">
        <v>199</v>
      </c>
      <c r="C11" s="5">
        <v>6</v>
      </c>
      <c r="D11" s="5">
        <v>6</v>
      </c>
      <c r="E11" s="7">
        <f>E15</f>
        <v>216</v>
      </c>
      <c r="F11" s="7">
        <f t="shared" ref="F11:G11" si="6">F15</f>
        <v>288</v>
      </c>
      <c r="G11" s="7">
        <f t="shared" si="6"/>
        <v>360</v>
      </c>
      <c r="H11" s="7">
        <f t="shared" si="2"/>
        <v>46872</v>
      </c>
      <c r="I11" s="7">
        <v>369.1</v>
      </c>
      <c r="J11" s="10">
        <f t="shared" si="3"/>
        <v>47241.1</v>
      </c>
      <c r="L11" s="13"/>
    </row>
    <row r="12" spans="1:12" ht="25.5" customHeight="1" x14ac:dyDescent="0.25">
      <c r="A12" s="4" t="s">
        <v>8</v>
      </c>
      <c r="B12" s="5">
        <v>148</v>
      </c>
      <c r="C12" s="5">
        <v>15</v>
      </c>
      <c r="D12" s="5">
        <v>7</v>
      </c>
      <c r="E12" s="7">
        <f>E15</f>
        <v>216</v>
      </c>
      <c r="F12" s="7">
        <f t="shared" ref="F12:G12" si="7">F15</f>
        <v>288</v>
      </c>
      <c r="G12" s="7">
        <f t="shared" si="7"/>
        <v>360</v>
      </c>
      <c r="H12" s="7">
        <f t="shared" si="2"/>
        <v>38808</v>
      </c>
      <c r="I12" s="7">
        <v>305.60000000000002</v>
      </c>
      <c r="J12" s="10">
        <f t="shared" si="3"/>
        <v>39113.599999999999</v>
      </c>
    </row>
    <row r="13" spans="1:12" ht="25.5" customHeight="1" x14ac:dyDescent="0.25">
      <c r="A13" s="4" t="s">
        <v>9</v>
      </c>
      <c r="B13" s="5">
        <v>120</v>
      </c>
      <c r="C13" s="5">
        <v>14</v>
      </c>
      <c r="D13" s="5">
        <v>7</v>
      </c>
      <c r="E13" s="7">
        <f>E15</f>
        <v>216</v>
      </c>
      <c r="F13" s="7">
        <f t="shared" ref="F13:G13" si="8">F15</f>
        <v>288</v>
      </c>
      <c r="G13" s="7">
        <f t="shared" si="8"/>
        <v>360</v>
      </c>
      <c r="H13" s="7">
        <f t="shared" si="2"/>
        <v>32472</v>
      </c>
      <c r="I13" s="7">
        <v>255.75</v>
      </c>
      <c r="J13" s="10">
        <f t="shared" si="3"/>
        <v>32727.75</v>
      </c>
    </row>
    <row r="14" spans="1:12" ht="24" customHeight="1" x14ac:dyDescent="0.25">
      <c r="A14" s="4" t="s">
        <v>19</v>
      </c>
      <c r="B14" s="5">
        <v>59</v>
      </c>
      <c r="C14" s="5">
        <v>8</v>
      </c>
      <c r="D14" s="5">
        <v>9</v>
      </c>
      <c r="E14" s="7">
        <f>E15</f>
        <v>216</v>
      </c>
      <c r="F14" s="7">
        <f t="shared" ref="F14:G14" si="9">F15</f>
        <v>288</v>
      </c>
      <c r="G14" s="7">
        <f t="shared" si="9"/>
        <v>360</v>
      </c>
      <c r="H14" s="7">
        <f t="shared" si="2"/>
        <v>18288</v>
      </c>
      <c r="I14" s="7">
        <v>144.05000000000001</v>
      </c>
      <c r="J14" s="10">
        <f t="shared" si="3"/>
        <v>18432.05</v>
      </c>
      <c r="K14" s="13"/>
    </row>
    <row r="15" spans="1:12" x14ac:dyDescent="0.25">
      <c r="A15" s="9" t="s">
        <v>3</v>
      </c>
      <c r="B15" s="6">
        <f>SUM(B7:B14)</f>
        <v>1723</v>
      </c>
      <c r="C15" s="6">
        <f t="shared" ref="C15:D15" si="10">SUM(C7:C14)</f>
        <v>171</v>
      </c>
      <c r="D15" s="6">
        <f t="shared" si="10"/>
        <v>132</v>
      </c>
      <c r="E15" s="8">
        <v>216</v>
      </c>
      <c r="F15" s="8">
        <v>288</v>
      </c>
      <c r="G15" s="8">
        <v>360</v>
      </c>
      <c r="H15" s="8">
        <f>B15*E15+C15*F15+D15*G15</f>
        <v>468936</v>
      </c>
      <c r="I15" s="8">
        <f>SUM(I7:I14)</f>
        <v>3689.6000000000004</v>
      </c>
      <c r="J15" s="10">
        <f>H15+I15</f>
        <v>472625.6</v>
      </c>
    </row>
    <row r="16" spans="1:12" x14ac:dyDescent="0.25">
      <c r="E16" s="25"/>
      <c r="F16" s="25"/>
      <c r="G16" s="25"/>
    </row>
  </sheetData>
  <mergeCells count="7">
    <mergeCell ref="I5:I6"/>
    <mergeCell ref="J5:J6"/>
    <mergeCell ref="A3:J3"/>
    <mergeCell ref="B5:D5"/>
    <mergeCell ref="A5:A6"/>
    <mergeCell ref="E5:G5"/>
    <mergeCell ref="H5:H6"/>
  </mergeCells>
  <pageMargins left="0.25" right="0.25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 Юлия Михайловна</dc:creator>
  <cp:lastModifiedBy>Медведев Алексей Викторович</cp:lastModifiedBy>
  <cp:lastPrinted>2019-09-19T09:21:34Z</cp:lastPrinted>
  <dcterms:created xsi:type="dcterms:W3CDTF">2019-06-13T08:48:23Z</dcterms:created>
  <dcterms:modified xsi:type="dcterms:W3CDTF">2019-09-19T09:28:19Z</dcterms:modified>
</cp:coreProperties>
</file>